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612" tabRatio="937"/>
  </bookViews>
  <sheets>
    <sheet name=" R.DROGOWE" sheetId="2" r:id="rId1"/>
  </sheets>
  <definedNames>
    <definedName name="_xlnm.Print_Area" localSheetId="0">' R.DROGOWE'!$B$1:$G$61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G55" i="2"/>
  <c r="G56" i="2"/>
  <c r="G57" i="2"/>
  <c r="G58" i="2"/>
  <c r="G59" i="2"/>
  <c r="G40" i="2"/>
  <c r="G41" i="2"/>
  <c r="G42" i="2"/>
  <c r="G43" i="2"/>
  <c r="G44" i="2"/>
  <c r="G45" i="2"/>
  <c r="G46" i="2"/>
  <c r="G47" i="2"/>
  <c r="G48" i="2"/>
  <c r="G49" i="2"/>
  <c r="G5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53" i="2" l="1"/>
  <c r="G60" i="2" l="1"/>
  <c r="G8" i="2" l="1"/>
  <c r="G37" i="2" s="1"/>
  <c r="G39" i="2" l="1"/>
  <c r="G51" i="2" l="1"/>
  <c r="G61" i="2" s="1"/>
</calcChain>
</file>

<file path=xl/sharedStrings.xml><?xml version="1.0" encoding="utf-8"?>
<sst xmlns="http://schemas.openxmlformats.org/spreadsheetml/2006/main" count="114" uniqueCount="56">
  <si>
    <t>KOSZTORYS   OFERTOWY</t>
  </si>
  <si>
    <t>Lp.</t>
  </si>
  <si>
    <t>Opis</t>
  </si>
  <si>
    <t>Jedn. miary</t>
  </si>
  <si>
    <t>Ilość</t>
  </si>
  <si>
    <t>Cena jedn.
netto
zł</t>
  </si>
  <si>
    <t>Wartość
netto
zł</t>
  </si>
  <si>
    <t>m2</t>
  </si>
  <si>
    <t>m</t>
  </si>
  <si>
    <t>m3</t>
  </si>
  <si>
    <t>szt.</t>
  </si>
  <si>
    <t xml:space="preserve">Razem netto </t>
  </si>
  <si>
    <t>kpl.</t>
  </si>
  <si>
    <t>I.</t>
  </si>
  <si>
    <t>II.</t>
  </si>
  <si>
    <t>mb</t>
  </si>
  <si>
    <t>III.</t>
  </si>
  <si>
    <t>"Zagospodarowanie terenu rekreacyjnego przy 3 zbiornikach retencyjnych w Gdańsku"</t>
  </si>
  <si>
    <t>ZBIORNIK JASIEŃ</t>
  </si>
  <si>
    <t>Wkłady do betonowych koszy na odpadki - umocowanie na trwale do kosza</t>
  </si>
  <si>
    <t>szt</t>
  </si>
  <si>
    <t>Demontaż 4 urządzeń siłoni zewn.</t>
  </si>
  <si>
    <t>Czyszczenie konstrukcji z rdzy- usunięcie korozji urządzeń siłowni zewn.    czyszczenie 3  urządzeń</t>
  </si>
  <si>
    <t>Dwukrotne malowanie proszkowe 3 urzadzeń siłowni</t>
  </si>
  <si>
    <t>Ponowny montaż 3 urządzeń siłoni zewn.</t>
  </si>
  <si>
    <t>Zakup i montaż 1 nowego urządzenia  siłowni zewn. - Wyciąg górny - odwodziciel , na słupie pojedyńczym</t>
  </si>
  <si>
    <t>Demontaż poręczy na słupkach</t>
  </si>
  <si>
    <t>Demontaż słupków wys 110cm</t>
  </si>
  <si>
    <t>Dwukrotne malowanie proszkowe poręczy i słupków</t>
  </si>
  <si>
    <t>Ponowny montaż poręczy na słupkach</t>
  </si>
  <si>
    <t>Poprawa  montażu kraty Stop-dog</t>
  </si>
  <si>
    <t>Usunięcie logo Wytwórcy ze wszystkich elementów wyposażenia</t>
  </si>
  <si>
    <t>kpl</t>
  </si>
  <si>
    <t>Wymiana tablic informoacyjnych i instrukcji obsługi na urządzeniach siłowni</t>
  </si>
  <si>
    <t>Mocowanie ławek do podłoża</t>
  </si>
  <si>
    <t>Zdjęcie warstwy kruszywa gr. 5cm</t>
  </si>
  <si>
    <t>Mechaniczne profilowanie i zagęszczenie podłoża pod warstwy konstrukcyjne nawierzchni w gruncie kat. I-IV</t>
  </si>
  <si>
    <t>Nawierzchnia gruntowa z mieszanek żwirowo-gliniastych na gruncie rodzimym - grubość warstwy po zagęszczeniu 10 cm</t>
  </si>
  <si>
    <t>Zdjęcie warstwy kruszywa gr. 10cm</t>
  </si>
  <si>
    <t>Nawierzchnia gruntowa z mieszanek żwirowo-gliniastych na gruncie rodzimym - grubość warstwy po zagęszczeniu 5 cm</t>
  </si>
  <si>
    <t>Obsianie skarp w ziemi urodzajnej</t>
  </si>
  <si>
    <t>Zakup i montaz zestawu zabawowego nr 1 wg projektu</t>
  </si>
  <si>
    <t>Demontaz i montaz w nowymmiejscu urządzenia zabawowego</t>
  </si>
  <si>
    <t>Montaz podmurówki bet. systemowej (obrzeże)</t>
  </si>
  <si>
    <t>Sadzenie drzew i krzewów liściastych form naturalnych na terenie płaskim w gruncie kat. I-II z całkowitą zaprawą dołów; średnica/głębokość : 0.3 m    Pęcherznica kalinolistna LUTEUS wys&gt;40cm, szr&gt;30cm + geowłóknina+kora średniomielona gr 5cm</t>
  </si>
  <si>
    <t>Sadzenie drzew i krzewów liściastych form naturalnych na terenie płaskim w gruncie kat. I-II z całkowitą zaprawą dołów; średnica/głębokość : 0.3 m    Klon Jawor</t>
  </si>
  <si>
    <t>Razem dział: ZBIORNIK JASIEŃ</t>
  </si>
  <si>
    <t>ZBIORNIK KOLOROWY</t>
  </si>
  <si>
    <t>Demontaż urządzeń siłoni zewn.</t>
  </si>
  <si>
    <t>Czyszczenie konstrukcji z rdzy- usunięcie korozji urządzeń siłowni zewn.    czyszczenie urządzeń</t>
  </si>
  <si>
    <t>Dwukrotne malowanie proszkowe urzadzeń siłowni</t>
  </si>
  <si>
    <t>Ponowny montaż urządzeń siłoni zewn.</t>
  </si>
  <si>
    <t>Wymiana tablic informacyjnych i instrukcji obsługi na urządzeniach siłowni</t>
  </si>
  <si>
    <t>Razem dział: ZBIORNIK KOLOROWY</t>
  </si>
  <si>
    <t>ZBIORNIK SREBRZYSKO</t>
  </si>
  <si>
    <t>Razem dział: ZBIORNIK SREBRZYSKO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</si>
</sst>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38"/>
    </font>
    <font>
      <sz val="10"/>
      <name val="Arial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3" fillId="0" borderId="8" xfId="1" applyFont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43" fontId="15" fillId="0" borderId="0" xfId="4" applyFont="1" applyAlignment="1">
      <alignment horizontal="right" vertical="center" wrapText="1"/>
    </xf>
    <xf numFmtId="0" fontId="2" fillId="0" borderId="0" xfId="1" applyFont="1"/>
    <xf numFmtId="0" fontId="15" fillId="0" borderId="0" xfId="1" applyFont="1" applyAlignment="1">
      <alignment horizont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43" fontId="15" fillId="0" borderId="2" xfId="2" applyFont="1" applyBorder="1" applyAlignment="1">
      <alignment horizontal="center" vertical="center" wrapText="1"/>
    </xf>
    <xf numFmtId="43" fontId="15" fillId="0" borderId="2" xfId="4" applyFont="1" applyBorder="1" applyAlignment="1">
      <alignment horizontal="center" vertical="center"/>
    </xf>
    <xf numFmtId="43" fontId="15" fillId="0" borderId="3" xfId="2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5" fillId="0" borderId="7" xfId="5" applyFont="1" applyBorder="1" applyAlignment="1">
      <alignment horizontal="center" vertical="center" wrapText="1"/>
    </xf>
    <xf numFmtId="0" fontId="15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 wrapText="1"/>
    </xf>
    <xf numFmtId="43" fontId="2" fillId="0" borderId="8" xfId="4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43" fontId="2" fillId="0" borderId="0" xfId="4" applyFont="1"/>
    <xf numFmtId="4" fontId="2" fillId="0" borderId="0" xfId="1" applyNumberFormat="1" applyFont="1"/>
    <xf numFmtId="43" fontId="2" fillId="0" borderId="0" xfId="4" applyFont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4" fontId="2" fillId="0" borderId="9" xfId="1" applyNumberFormat="1" applyFont="1" applyBorder="1" applyAlignment="1">
      <alignment vertical="center" wrapText="1"/>
    </xf>
    <xf numFmtId="43" fontId="14" fillId="2" borderId="8" xfId="2" applyFont="1" applyFill="1" applyBorder="1" applyAlignment="1" applyProtection="1">
      <alignment horizontal="right" vertical="center" wrapText="1"/>
      <protection locked="0"/>
    </xf>
    <xf numFmtId="4" fontId="14" fillId="0" borderId="9" xfId="2" applyNumberFormat="1" applyFont="1" applyBorder="1" applyAlignment="1">
      <alignment horizontal="center" vertical="center" wrapText="1"/>
    </xf>
    <xf numFmtId="43" fontId="13" fillId="0" borderId="8" xfId="2" applyFont="1" applyBorder="1" applyAlignment="1">
      <alignment horizontal="center" vertical="center" wrapText="1"/>
    </xf>
    <xf numFmtId="43" fontId="13" fillId="0" borderId="8" xfId="4" applyFont="1" applyBorder="1" applyAlignment="1">
      <alignment horizontal="center" vertical="center" wrapText="1"/>
    </xf>
    <xf numFmtId="43" fontId="13" fillId="0" borderId="8" xfId="2" applyFont="1" applyBorder="1" applyAlignment="1">
      <alignment horizontal="left" vertical="center" wrapText="1"/>
    </xf>
    <xf numFmtId="4" fontId="13" fillId="0" borderId="9" xfId="2" applyNumberFormat="1" applyFont="1" applyBorder="1" applyAlignment="1">
      <alignment horizontal="center" vertical="center" wrapText="1"/>
    </xf>
    <xf numFmtId="43" fontId="2" fillId="0" borderId="8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4" fontId="13" fillId="0" borderId="13" xfId="2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right" vertical="center" wrapText="1"/>
    </xf>
    <xf numFmtId="0" fontId="13" fillId="0" borderId="11" xfId="1" applyFont="1" applyBorder="1" applyAlignment="1">
      <alignment horizontal="right" vertical="center" wrapText="1"/>
    </xf>
    <xf numFmtId="0" fontId="13" fillId="0" borderId="12" xfId="1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</cellXfs>
  <cellStyles count="20">
    <cellStyle name="Dziesiętny" xfId="4" builtinId="3"/>
    <cellStyle name="Dziesiętny 2" xfId="2"/>
    <cellStyle name="Dziesiętny 2 2" xfId="6"/>
    <cellStyle name="Dziesiętny 2 2 2" xfId="12"/>
    <cellStyle name="Dziesiętny 2 3" xfId="15"/>
    <cellStyle name="Dziesiętny 3" xfId="8"/>
    <cellStyle name="Dziesiętny 3 2" xfId="17"/>
    <cellStyle name="Dziesiętny 4" xfId="19"/>
    <cellStyle name="Normalny" xfId="0" builtinId="0"/>
    <cellStyle name="Normalny 2" xfId="1"/>
    <cellStyle name="Normalny 2 2" xfId="5"/>
    <cellStyle name="Normalny 2 2 2" xfId="11"/>
    <cellStyle name="Normalny 2 3" xfId="14"/>
    <cellStyle name="Normalny 3" xfId="3"/>
    <cellStyle name="Normalny 3 2" xfId="16"/>
    <cellStyle name="Normalny 4" xfId="7"/>
    <cellStyle name="Normalny 4 2" xfId="18"/>
    <cellStyle name="Normalny 5" xfId="9"/>
    <cellStyle name="Normalny 6" xfId="10"/>
    <cellStyle name="Normalny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I63"/>
  <sheetViews>
    <sheetView showZeros="0" tabSelected="1" zoomScaleNormal="100" zoomScaleSheetLayoutView="85" workbookViewId="0">
      <selection activeCell="F13" sqref="F13"/>
    </sheetView>
  </sheetViews>
  <sheetFormatPr defaultColWidth="9.109375" defaultRowHeight="14.4" x14ac:dyDescent="0.3"/>
  <cols>
    <col min="1" max="1" width="9.109375" style="5"/>
    <col min="2" max="2" width="8.88671875" style="2" customWidth="1"/>
    <col min="3" max="3" width="63.6640625" style="22" customWidth="1"/>
    <col min="4" max="4" width="8.88671875" style="23" customWidth="1"/>
    <col min="5" max="5" width="14.33203125" style="26" customWidth="1"/>
    <col min="6" max="6" width="16.88671875" style="25" customWidth="1"/>
    <col min="7" max="7" width="19.6640625" style="25" customWidth="1"/>
    <col min="8" max="16384" width="9.109375" style="5"/>
  </cols>
  <sheetData>
    <row r="1" spans="2:7" x14ac:dyDescent="0.3">
      <c r="C1" s="3"/>
      <c r="D1" s="28"/>
      <c r="E1" s="4"/>
      <c r="F1" s="3"/>
      <c r="G1" s="3"/>
    </row>
    <row r="2" spans="2:7" ht="32.25" customHeight="1" x14ac:dyDescent="0.3">
      <c r="B2" s="40" t="s">
        <v>0</v>
      </c>
      <c r="C2" s="40"/>
      <c r="D2" s="40"/>
      <c r="E2" s="40"/>
      <c r="F2" s="40"/>
      <c r="G2" s="40"/>
    </row>
    <row r="3" spans="2:7" ht="24" customHeight="1" x14ac:dyDescent="0.3">
      <c r="B3" s="40" t="s">
        <v>17</v>
      </c>
      <c r="C3" s="40"/>
      <c r="D3" s="40"/>
      <c r="E3" s="40"/>
      <c r="F3" s="40"/>
      <c r="G3" s="40"/>
    </row>
    <row r="4" spans="2:7" ht="15" customHeight="1" thickBot="1" x14ac:dyDescent="0.35">
      <c r="C4" s="2"/>
      <c r="D4" s="28"/>
      <c r="E4" s="4"/>
      <c r="F4" s="6"/>
      <c r="G4" s="6"/>
    </row>
    <row r="5" spans="2:7" ht="43.2" x14ac:dyDescent="0.3">
      <c r="B5" s="7" t="s">
        <v>1</v>
      </c>
      <c r="C5" s="8" t="s">
        <v>2</v>
      </c>
      <c r="D5" s="9" t="s">
        <v>3</v>
      </c>
      <c r="E5" s="10" t="s">
        <v>4</v>
      </c>
      <c r="F5" s="9" t="s">
        <v>5</v>
      </c>
      <c r="G5" s="11" t="s">
        <v>6</v>
      </c>
    </row>
    <row r="6" spans="2:7" ht="23.25" customHeight="1" thickBot="1" x14ac:dyDescent="0.35">
      <c r="B6" s="12">
        <v>1</v>
      </c>
      <c r="C6" s="13">
        <v>2</v>
      </c>
      <c r="D6" s="14">
        <v>3</v>
      </c>
      <c r="E6" s="13">
        <v>4</v>
      </c>
      <c r="F6" s="14">
        <v>5</v>
      </c>
      <c r="G6" s="15">
        <v>6</v>
      </c>
    </row>
    <row r="7" spans="2:7" s="22" customFormat="1" ht="39.9" customHeight="1" x14ac:dyDescent="0.3">
      <c r="B7" s="16" t="s">
        <v>13</v>
      </c>
      <c r="C7" s="17" t="s">
        <v>18</v>
      </c>
      <c r="D7" s="18"/>
      <c r="E7" s="19"/>
      <c r="F7" s="36"/>
      <c r="G7" s="29"/>
    </row>
    <row r="8" spans="2:7" s="22" customFormat="1" ht="39.9" customHeight="1" x14ac:dyDescent="0.3">
      <c r="B8" s="20">
        <v>1</v>
      </c>
      <c r="C8" s="44" t="s">
        <v>19</v>
      </c>
      <c r="D8" s="45" t="s">
        <v>20</v>
      </c>
      <c r="E8" s="44">
        <v>2</v>
      </c>
      <c r="F8" s="30"/>
      <c r="G8" s="31">
        <f>ROUND(F8*E8,2)</f>
        <v>0</v>
      </c>
    </row>
    <row r="9" spans="2:7" s="22" customFormat="1" ht="50.25" customHeight="1" x14ac:dyDescent="0.3">
      <c r="B9" s="20">
        <v>2</v>
      </c>
      <c r="C9" s="44" t="s">
        <v>21</v>
      </c>
      <c r="D9" s="45" t="s">
        <v>20</v>
      </c>
      <c r="E9" s="44">
        <v>4</v>
      </c>
      <c r="F9" s="30"/>
      <c r="G9" s="31">
        <f t="shared" ref="G9:G36" si="0">ROUND(F9*E9,2)</f>
        <v>0</v>
      </c>
    </row>
    <row r="10" spans="2:7" s="22" customFormat="1" ht="50.25" customHeight="1" x14ac:dyDescent="0.3">
      <c r="B10" s="20">
        <v>3</v>
      </c>
      <c r="C10" s="44" t="s">
        <v>22</v>
      </c>
      <c r="D10" s="45" t="s">
        <v>7</v>
      </c>
      <c r="E10" s="44">
        <v>1.3</v>
      </c>
      <c r="F10" s="30"/>
      <c r="G10" s="31">
        <f t="shared" si="0"/>
        <v>0</v>
      </c>
    </row>
    <row r="11" spans="2:7" s="22" customFormat="1" ht="50.25" customHeight="1" x14ac:dyDescent="0.3">
      <c r="B11" s="20">
        <v>4</v>
      </c>
      <c r="C11" s="44" t="s">
        <v>23</v>
      </c>
      <c r="D11" s="45" t="s">
        <v>7</v>
      </c>
      <c r="E11" s="44">
        <v>1.3</v>
      </c>
      <c r="F11" s="30"/>
      <c r="G11" s="31">
        <f t="shared" si="0"/>
        <v>0</v>
      </c>
    </row>
    <row r="12" spans="2:7" s="22" customFormat="1" ht="50.25" customHeight="1" x14ac:dyDescent="0.3">
      <c r="B12" s="20">
        <v>5</v>
      </c>
      <c r="C12" s="44" t="s">
        <v>24</v>
      </c>
      <c r="D12" s="45" t="s">
        <v>20</v>
      </c>
      <c r="E12" s="44">
        <v>3</v>
      </c>
      <c r="F12" s="30"/>
      <c r="G12" s="31">
        <f t="shared" si="0"/>
        <v>0</v>
      </c>
    </row>
    <row r="13" spans="2:7" s="22" customFormat="1" ht="50.25" customHeight="1" x14ac:dyDescent="0.3">
      <c r="B13" s="20">
        <v>6</v>
      </c>
      <c r="C13" s="44" t="s">
        <v>25</v>
      </c>
      <c r="D13" s="45" t="s">
        <v>20</v>
      </c>
      <c r="E13" s="44">
        <v>1</v>
      </c>
      <c r="F13" s="30"/>
      <c r="G13" s="31">
        <f t="shared" si="0"/>
        <v>0</v>
      </c>
    </row>
    <row r="14" spans="2:7" s="22" customFormat="1" ht="50.25" customHeight="1" x14ac:dyDescent="0.3">
      <c r="B14" s="20">
        <v>7</v>
      </c>
      <c r="C14" s="44" t="s">
        <v>26</v>
      </c>
      <c r="D14" s="45" t="s">
        <v>8</v>
      </c>
      <c r="E14" s="44">
        <v>54</v>
      </c>
      <c r="F14" s="30"/>
      <c r="G14" s="31">
        <f t="shared" si="0"/>
        <v>0</v>
      </c>
    </row>
    <row r="15" spans="2:7" s="22" customFormat="1" ht="50.25" customHeight="1" x14ac:dyDescent="0.3">
      <c r="B15" s="20">
        <v>8</v>
      </c>
      <c r="C15" s="44" t="s">
        <v>27</v>
      </c>
      <c r="D15" s="45" t="s">
        <v>20</v>
      </c>
      <c r="E15" s="44">
        <v>24</v>
      </c>
      <c r="F15" s="30"/>
      <c r="G15" s="31">
        <f t="shared" si="0"/>
        <v>0</v>
      </c>
    </row>
    <row r="16" spans="2:7" s="22" customFormat="1" ht="50.25" customHeight="1" x14ac:dyDescent="0.3">
      <c r="B16" s="20">
        <v>9</v>
      </c>
      <c r="C16" s="44" t="s">
        <v>28</v>
      </c>
      <c r="D16" s="45" t="s">
        <v>15</v>
      </c>
      <c r="E16" s="44">
        <v>80.400000000000006</v>
      </c>
      <c r="F16" s="30"/>
      <c r="G16" s="31">
        <f t="shared" si="0"/>
        <v>0</v>
      </c>
    </row>
    <row r="17" spans="2:9" s="22" customFormat="1" ht="50.25" customHeight="1" x14ac:dyDescent="0.3">
      <c r="B17" s="20">
        <v>10</v>
      </c>
      <c r="C17" s="44" t="s">
        <v>29</v>
      </c>
      <c r="D17" s="45" t="s">
        <v>8</v>
      </c>
      <c r="E17" s="44">
        <v>54</v>
      </c>
      <c r="F17" s="30"/>
      <c r="G17" s="31">
        <f t="shared" si="0"/>
        <v>0</v>
      </c>
    </row>
    <row r="18" spans="2:9" s="22" customFormat="1" ht="50.25" customHeight="1" x14ac:dyDescent="0.3">
      <c r="B18" s="20">
        <v>11</v>
      </c>
      <c r="C18" s="44" t="s">
        <v>30</v>
      </c>
      <c r="D18" s="45" t="s">
        <v>20</v>
      </c>
      <c r="E18" s="44">
        <v>1</v>
      </c>
      <c r="F18" s="30"/>
      <c r="G18" s="31">
        <f t="shared" si="0"/>
        <v>0</v>
      </c>
    </row>
    <row r="19" spans="2:9" s="22" customFormat="1" ht="50.25" customHeight="1" x14ac:dyDescent="0.3">
      <c r="B19" s="20">
        <v>12</v>
      </c>
      <c r="C19" s="44" t="s">
        <v>31</v>
      </c>
      <c r="D19" s="45" t="s">
        <v>32</v>
      </c>
      <c r="E19" s="44">
        <v>1</v>
      </c>
      <c r="F19" s="30"/>
      <c r="G19" s="31">
        <f t="shared" si="0"/>
        <v>0</v>
      </c>
    </row>
    <row r="20" spans="2:9" s="22" customFormat="1" ht="50.25" customHeight="1" x14ac:dyDescent="0.3">
      <c r="B20" s="20">
        <v>13</v>
      </c>
      <c r="C20" s="44" t="s">
        <v>33</v>
      </c>
      <c r="D20" s="45" t="s">
        <v>12</v>
      </c>
      <c r="E20" s="44">
        <v>1</v>
      </c>
      <c r="F20" s="30"/>
      <c r="G20" s="31">
        <f t="shared" si="0"/>
        <v>0</v>
      </c>
    </row>
    <row r="21" spans="2:9" s="22" customFormat="1" ht="50.25" customHeight="1" x14ac:dyDescent="0.3">
      <c r="B21" s="20">
        <v>14</v>
      </c>
      <c r="C21" s="44" t="s">
        <v>34</v>
      </c>
      <c r="D21" s="45" t="s">
        <v>12</v>
      </c>
      <c r="E21" s="44">
        <v>10</v>
      </c>
      <c r="F21" s="30"/>
      <c r="G21" s="31">
        <f t="shared" si="0"/>
        <v>0</v>
      </c>
    </row>
    <row r="22" spans="2:9" s="22" customFormat="1" ht="50.25" customHeight="1" x14ac:dyDescent="0.3">
      <c r="B22" s="20">
        <v>15</v>
      </c>
      <c r="C22" s="44" t="s">
        <v>35</v>
      </c>
      <c r="D22" s="45" t="s">
        <v>9</v>
      </c>
      <c r="E22" s="44">
        <v>7.5</v>
      </c>
      <c r="F22" s="30"/>
      <c r="G22" s="31">
        <f t="shared" si="0"/>
        <v>0</v>
      </c>
    </row>
    <row r="23" spans="2:9" s="22" customFormat="1" ht="50.25" customHeight="1" x14ac:dyDescent="0.3">
      <c r="B23" s="20">
        <v>16</v>
      </c>
      <c r="C23" s="44" t="s">
        <v>36</v>
      </c>
      <c r="D23" s="45" t="s">
        <v>7</v>
      </c>
      <c r="E23" s="44">
        <v>150</v>
      </c>
      <c r="F23" s="30"/>
      <c r="G23" s="31">
        <f t="shared" si="0"/>
        <v>0</v>
      </c>
    </row>
    <row r="24" spans="2:9" s="22" customFormat="1" ht="50.25" customHeight="1" x14ac:dyDescent="0.3">
      <c r="B24" s="20">
        <v>17</v>
      </c>
      <c r="C24" s="44" t="s">
        <v>37</v>
      </c>
      <c r="D24" s="45" t="s">
        <v>7</v>
      </c>
      <c r="E24" s="44">
        <v>150</v>
      </c>
      <c r="F24" s="30"/>
      <c r="G24" s="31">
        <f t="shared" si="0"/>
        <v>0</v>
      </c>
    </row>
    <row r="25" spans="2:9" s="22" customFormat="1" ht="50.25" customHeight="1" x14ac:dyDescent="0.3">
      <c r="B25" s="20">
        <v>18</v>
      </c>
      <c r="C25" s="44" t="s">
        <v>38</v>
      </c>
      <c r="D25" s="45" t="s">
        <v>9</v>
      </c>
      <c r="E25" s="44">
        <v>17</v>
      </c>
      <c r="F25" s="30"/>
      <c r="G25" s="31">
        <f t="shared" si="0"/>
        <v>0</v>
      </c>
    </row>
    <row r="26" spans="2:9" s="22" customFormat="1" ht="50.25" customHeight="1" x14ac:dyDescent="0.3">
      <c r="B26" s="20">
        <v>19</v>
      </c>
      <c r="C26" s="44" t="s">
        <v>36</v>
      </c>
      <c r="D26" s="45" t="s">
        <v>7</v>
      </c>
      <c r="E26" s="44">
        <v>170</v>
      </c>
      <c r="F26" s="30"/>
      <c r="G26" s="31">
        <f t="shared" si="0"/>
        <v>0</v>
      </c>
    </row>
    <row r="27" spans="2:9" s="22" customFormat="1" ht="50.25" customHeight="1" x14ac:dyDescent="0.3">
      <c r="B27" s="20">
        <v>20</v>
      </c>
      <c r="C27" s="44" t="s">
        <v>37</v>
      </c>
      <c r="D27" s="45" t="s">
        <v>7</v>
      </c>
      <c r="E27" s="44">
        <v>170</v>
      </c>
      <c r="F27" s="30"/>
      <c r="G27" s="31">
        <f t="shared" si="0"/>
        <v>0</v>
      </c>
    </row>
    <row r="28" spans="2:9" s="22" customFormat="1" ht="46.5" customHeight="1" x14ac:dyDescent="0.3">
      <c r="B28" s="20">
        <v>21</v>
      </c>
      <c r="C28" s="44" t="s">
        <v>35</v>
      </c>
      <c r="D28" s="45" t="s">
        <v>9</v>
      </c>
      <c r="E28" s="44">
        <v>9</v>
      </c>
      <c r="F28" s="30"/>
      <c r="G28" s="31">
        <f t="shared" si="0"/>
        <v>0</v>
      </c>
      <c r="I28" s="37"/>
    </row>
    <row r="29" spans="2:9" s="22" customFormat="1" ht="47.25" customHeight="1" x14ac:dyDescent="0.3">
      <c r="B29" s="20">
        <v>22</v>
      </c>
      <c r="C29" s="44" t="s">
        <v>36</v>
      </c>
      <c r="D29" s="45" t="s">
        <v>7</v>
      </c>
      <c r="E29" s="44">
        <v>180</v>
      </c>
      <c r="F29" s="30"/>
      <c r="G29" s="31">
        <f t="shared" si="0"/>
        <v>0</v>
      </c>
    </row>
    <row r="30" spans="2:9" s="22" customFormat="1" ht="53.25" customHeight="1" x14ac:dyDescent="0.3">
      <c r="B30" s="20">
        <v>23</v>
      </c>
      <c r="C30" s="44" t="s">
        <v>39</v>
      </c>
      <c r="D30" s="45" t="s">
        <v>7</v>
      </c>
      <c r="E30" s="44">
        <v>14.2</v>
      </c>
      <c r="F30" s="30"/>
      <c r="G30" s="31">
        <f t="shared" si="0"/>
        <v>0</v>
      </c>
    </row>
    <row r="31" spans="2:9" s="22" customFormat="1" ht="39.9" customHeight="1" x14ac:dyDescent="0.3">
      <c r="B31" s="20">
        <v>24</v>
      </c>
      <c r="C31" s="44" t="s">
        <v>40</v>
      </c>
      <c r="D31" s="45" t="s">
        <v>7</v>
      </c>
      <c r="E31" s="44">
        <v>190</v>
      </c>
      <c r="F31" s="30"/>
      <c r="G31" s="31">
        <f t="shared" si="0"/>
        <v>0</v>
      </c>
    </row>
    <row r="32" spans="2:9" s="22" customFormat="1" ht="39.9" customHeight="1" x14ac:dyDescent="0.3">
      <c r="B32" s="20">
        <v>25</v>
      </c>
      <c r="C32" s="44" t="s">
        <v>41</v>
      </c>
      <c r="D32" s="45" t="s">
        <v>20</v>
      </c>
      <c r="E32" s="44">
        <v>1</v>
      </c>
      <c r="F32" s="30"/>
      <c r="G32" s="31">
        <f t="shared" si="0"/>
        <v>0</v>
      </c>
    </row>
    <row r="33" spans="2:7" s="22" customFormat="1" ht="39.9" customHeight="1" x14ac:dyDescent="0.3">
      <c r="B33" s="20">
        <v>26</v>
      </c>
      <c r="C33" s="44" t="s">
        <v>42</v>
      </c>
      <c r="D33" s="45" t="s">
        <v>20</v>
      </c>
      <c r="E33" s="44">
        <v>1</v>
      </c>
      <c r="F33" s="30"/>
      <c r="G33" s="31">
        <f t="shared" si="0"/>
        <v>0</v>
      </c>
    </row>
    <row r="34" spans="2:7" s="22" customFormat="1" ht="39.9" customHeight="1" x14ac:dyDescent="0.3">
      <c r="B34" s="20">
        <v>27</v>
      </c>
      <c r="C34" s="44" t="s">
        <v>43</v>
      </c>
      <c r="D34" s="45" t="s">
        <v>20</v>
      </c>
      <c r="E34" s="44">
        <v>4</v>
      </c>
      <c r="F34" s="30"/>
      <c r="G34" s="31">
        <f t="shared" si="0"/>
        <v>0</v>
      </c>
    </row>
    <row r="35" spans="2:7" s="22" customFormat="1" ht="75.599999999999994" customHeight="1" x14ac:dyDescent="0.3">
      <c r="B35" s="20">
        <v>28</v>
      </c>
      <c r="C35" s="44" t="s">
        <v>44</v>
      </c>
      <c r="D35" s="45" t="s">
        <v>10</v>
      </c>
      <c r="E35" s="44">
        <v>15</v>
      </c>
      <c r="F35" s="30"/>
      <c r="G35" s="31">
        <f t="shared" si="0"/>
        <v>0</v>
      </c>
    </row>
    <row r="36" spans="2:7" s="22" customFormat="1" ht="50.4" customHeight="1" x14ac:dyDescent="0.3">
      <c r="B36" s="20">
        <v>29</v>
      </c>
      <c r="C36" s="44" t="s">
        <v>45</v>
      </c>
      <c r="D36" s="45" t="s">
        <v>10</v>
      </c>
      <c r="E36" s="44">
        <v>2</v>
      </c>
      <c r="F36" s="30"/>
      <c r="G36" s="31">
        <f t="shared" si="0"/>
        <v>0</v>
      </c>
    </row>
    <row r="37" spans="2:7" s="22" customFormat="1" ht="39.9" customHeight="1" x14ac:dyDescent="0.3">
      <c r="B37" s="20"/>
      <c r="C37" s="1" t="s">
        <v>46</v>
      </c>
      <c r="D37" s="32"/>
      <c r="E37" s="33"/>
      <c r="F37" s="34"/>
      <c r="G37" s="35">
        <f>SUBTOTAL(109,G8:G36)</f>
        <v>0</v>
      </c>
    </row>
    <row r="38" spans="2:7" s="22" customFormat="1" ht="39.9" customHeight="1" x14ac:dyDescent="0.3">
      <c r="B38" s="21" t="s">
        <v>14</v>
      </c>
      <c r="C38" s="17" t="s">
        <v>47</v>
      </c>
      <c r="D38" s="18"/>
      <c r="E38" s="19"/>
      <c r="F38" s="36"/>
      <c r="G38" s="29"/>
    </row>
    <row r="39" spans="2:7" s="22" customFormat="1" ht="39.9" customHeight="1" x14ac:dyDescent="0.3">
      <c r="B39" s="20">
        <v>30</v>
      </c>
      <c r="C39" s="44" t="s">
        <v>19</v>
      </c>
      <c r="D39" s="45" t="s">
        <v>20</v>
      </c>
      <c r="E39" s="44">
        <v>2</v>
      </c>
      <c r="F39" s="30"/>
      <c r="G39" s="31">
        <f t="shared" ref="G39:G50" si="1">ROUND(F39*E39,2)</f>
        <v>0</v>
      </c>
    </row>
    <row r="40" spans="2:7" s="22" customFormat="1" ht="39.9" customHeight="1" x14ac:dyDescent="0.3">
      <c r="B40" s="20">
        <v>31</v>
      </c>
      <c r="C40" s="44" t="s">
        <v>34</v>
      </c>
      <c r="D40" s="45" t="s">
        <v>12</v>
      </c>
      <c r="E40" s="44">
        <v>4</v>
      </c>
      <c r="F40" s="30"/>
      <c r="G40" s="31">
        <f t="shared" si="1"/>
        <v>0</v>
      </c>
    </row>
    <row r="41" spans="2:7" s="22" customFormat="1" ht="39.9" customHeight="1" x14ac:dyDescent="0.3">
      <c r="B41" s="20">
        <v>32</v>
      </c>
      <c r="C41" s="44" t="s">
        <v>31</v>
      </c>
      <c r="D41" s="45" t="s">
        <v>32</v>
      </c>
      <c r="E41" s="44">
        <v>1</v>
      </c>
      <c r="F41" s="30"/>
      <c r="G41" s="31">
        <f t="shared" si="1"/>
        <v>0</v>
      </c>
    </row>
    <row r="42" spans="2:7" s="22" customFormat="1" ht="39.9" customHeight="1" x14ac:dyDescent="0.3">
      <c r="B42" s="20">
        <v>33</v>
      </c>
      <c r="C42" s="44" t="s">
        <v>48</v>
      </c>
      <c r="D42" s="45" t="s">
        <v>12</v>
      </c>
      <c r="E42" s="44">
        <v>1</v>
      </c>
      <c r="F42" s="30"/>
      <c r="G42" s="31">
        <f t="shared" si="1"/>
        <v>0</v>
      </c>
    </row>
    <row r="43" spans="2:7" s="22" customFormat="1" ht="39.9" customHeight="1" x14ac:dyDescent="0.3">
      <c r="B43" s="20">
        <v>34</v>
      </c>
      <c r="C43" s="44" t="s">
        <v>49</v>
      </c>
      <c r="D43" s="45" t="s">
        <v>7</v>
      </c>
      <c r="E43" s="44">
        <v>1.3</v>
      </c>
      <c r="F43" s="30"/>
      <c r="G43" s="31">
        <f t="shared" si="1"/>
        <v>0</v>
      </c>
    </row>
    <row r="44" spans="2:7" s="22" customFormat="1" ht="39.9" customHeight="1" x14ac:dyDescent="0.3">
      <c r="B44" s="20">
        <v>35</v>
      </c>
      <c r="C44" s="44" t="s">
        <v>50</v>
      </c>
      <c r="D44" s="45" t="s">
        <v>7</v>
      </c>
      <c r="E44" s="44">
        <v>1.3</v>
      </c>
      <c r="F44" s="30"/>
      <c r="G44" s="31">
        <f t="shared" si="1"/>
        <v>0</v>
      </c>
    </row>
    <row r="45" spans="2:7" s="22" customFormat="1" ht="39.9" customHeight="1" x14ac:dyDescent="0.3">
      <c r="B45" s="20">
        <v>36</v>
      </c>
      <c r="C45" s="44" t="s">
        <v>51</v>
      </c>
      <c r="D45" s="45" t="s">
        <v>20</v>
      </c>
      <c r="E45" s="44">
        <v>1</v>
      </c>
      <c r="F45" s="30"/>
      <c r="G45" s="31">
        <f t="shared" si="1"/>
        <v>0</v>
      </c>
    </row>
    <row r="46" spans="2:7" s="22" customFormat="1" ht="39.9" customHeight="1" x14ac:dyDescent="0.3">
      <c r="B46" s="20">
        <v>37</v>
      </c>
      <c r="C46" s="44" t="s">
        <v>35</v>
      </c>
      <c r="D46" s="45" t="s">
        <v>9</v>
      </c>
      <c r="E46" s="44">
        <v>4</v>
      </c>
      <c r="F46" s="30"/>
      <c r="G46" s="31">
        <f t="shared" si="1"/>
        <v>0</v>
      </c>
    </row>
    <row r="47" spans="2:7" s="22" customFormat="1" ht="39.9" customHeight="1" x14ac:dyDescent="0.3">
      <c r="B47" s="20">
        <v>38</v>
      </c>
      <c r="C47" s="44" t="s">
        <v>36</v>
      </c>
      <c r="D47" s="45" t="s">
        <v>7</v>
      </c>
      <c r="E47" s="44">
        <v>80</v>
      </c>
      <c r="F47" s="30"/>
      <c r="G47" s="31">
        <f t="shared" si="1"/>
        <v>0</v>
      </c>
    </row>
    <row r="48" spans="2:7" s="22" customFormat="1" ht="39.9" customHeight="1" x14ac:dyDescent="0.3">
      <c r="B48" s="20">
        <v>39</v>
      </c>
      <c r="C48" s="44" t="s">
        <v>39</v>
      </c>
      <c r="D48" s="45" t="s">
        <v>7</v>
      </c>
      <c r="E48" s="44">
        <v>80</v>
      </c>
      <c r="F48" s="30"/>
      <c r="G48" s="31">
        <f t="shared" si="1"/>
        <v>0</v>
      </c>
    </row>
    <row r="49" spans="2:7" s="22" customFormat="1" ht="39.9" customHeight="1" x14ac:dyDescent="0.3">
      <c r="B49" s="20">
        <v>40</v>
      </c>
      <c r="C49" s="44" t="s">
        <v>40</v>
      </c>
      <c r="D49" s="45" t="s">
        <v>7</v>
      </c>
      <c r="E49" s="44">
        <v>120</v>
      </c>
      <c r="F49" s="30"/>
      <c r="G49" s="31">
        <f t="shared" si="1"/>
        <v>0</v>
      </c>
    </row>
    <row r="50" spans="2:7" s="22" customFormat="1" ht="39.9" customHeight="1" x14ac:dyDescent="0.3">
      <c r="B50" s="20">
        <v>41</v>
      </c>
      <c r="C50" s="44" t="s">
        <v>52</v>
      </c>
      <c r="D50" s="45" t="s">
        <v>12</v>
      </c>
      <c r="E50" s="44">
        <v>1</v>
      </c>
      <c r="F50" s="30"/>
      <c r="G50" s="31">
        <f t="shared" si="1"/>
        <v>0</v>
      </c>
    </row>
    <row r="51" spans="2:7" s="22" customFormat="1" ht="39.9" customHeight="1" x14ac:dyDescent="0.3">
      <c r="B51" s="20"/>
      <c r="C51" s="1" t="s">
        <v>53</v>
      </c>
      <c r="D51" s="32"/>
      <c r="E51" s="33"/>
      <c r="F51" s="34"/>
      <c r="G51" s="35">
        <f>SUBTOTAL(109,G39:G50)</f>
        <v>0</v>
      </c>
    </row>
    <row r="52" spans="2:7" s="22" customFormat="1" ht="39.9" customHeight="1" x14ac:dyDescent="0.3">
      <c r="B52" s="21" t="s">
        <v>16</v>
      </c>
      <c r="C52" s="17" t="s">
        <v>54</v>
      </c>
      <c r="D52" s="18"/>
      <c r="E52" s="19"/>
      <c r="F52" s="36"/>
      <c r="G52" s="29"/>
    </row>
    <row r="53" spans="2:7" s="22" customFormat="1" ht="39.9" customHeight="1" x14ac:dyDescent="0.3">
      <c r="B53" s="20">
        <v>42</v>
      </c>
      <c r="C53" s="44" t="s">
        <v>19</v>
      </c>
      <c r="D53" s="45" t="s">
        <v>20</v>
      </c>
      <c r="E53" s="44">
        <v>6</v>
      </c>
      <c r="F53" s="30"/>
      <c r="G53" s="31">
        <f t="shared" ref="G53:G59" si="2">ROUND(F53*E53,2)</f>
        <v>0</v>
      </c>
    </row>
    <row r="54" spans="2:7" s="22" customFormat="1" ht="39.9" customHeight="1" x14ac:dyDescent="0.3">
      <c r="B54" s="20">
        <v>43</v>
      </c>
      <c r="C54" s="44" t="s">
        <v>31</v>
      </c>
      <c r="D54" s="45" t="s">
        <v>12</v>
      </c>
      <c r="E54" s="44">
        <v>1</v>
      </c>
      <c r="F54" s="30"/>
      <c r="G54" s="31">
        <f t="shared" si="2"/>
        <v>0</v>
      </c>
    </row>
    <row r="55" spans="2:7" s="22" customFormat="1" ht="39.9" customHeight="1" x14ac:dyDescent="0.3">
      <c r="B55" s="20">
        <v>44</v>
      </c>
      <c r="C55" s="44" t="s">
        <v>35</v>
      </c>
      <c r="D55" s="45" t="s">
        <v>9</v>
      </c>
      <c r="E55" s="44">
        <v>4</v>
      </c>
      <c r="F55" s="30"/>
      <c r="G55" s="31">
        <f t="shared" si="2"/>
        <v>0</v>
      </c>
    </row>
    <row r="56" spans="2:7" s="22" customFormat="1" ht="39.9" customHeight="1" x14ac:dyDescent="0.3">
      <c r="B56" s="20">
        <v>45</v>
      </c>
      <c r="C56" s="44" t="s">
        <v>36</v>
      </c>
      <c r="D56" s="45" t="s">
        <v>7</v>
      </c>
      <c r="E56" s="44">
        <v>80</v>
      </c>
      <c r="F56" s="30"/>
      <c r="G56" s="31">
        <f t="shared" si="2"/>
        <v>0</v>
      </c>
    </row>
    <row r="57" spans="2:7" s="22" customFormat="1" ht="39.9" customHeight="1" x14ac:dyDescent="0.3">
      <c r="B57" s="20">
        <v>46</v>
      </c>
      <c r="C57" s="44" t="s">
        <v>39</v>
      </c>
      <c r="D57" s="45" t="s">
        <v>7</v>
      </c>
      <c r="E57" s="44">
        <v>80</v>
      </c>
      <c r="F57" s="30"/>
      <c r="G57" s="31">
        <f t="shared" si="2"/>
        <v>0</v>
      </c>
    </row>
    <row r="58" spans="2:7" s="22" customFormat="1" ht="39.9" customHeight="1" x14ac:dyDescent="0.3">
      <c r="B58" s="20">
        <v>47</v>
      </c>
      <c r="C58" s="44" t="s">
        <v>40</v>
      </c>
      <c r="D58" s="45" t="s">
        <v>7</v>
      </c>
      <c r="E58" s="44">
        <v>120</v>
      </c>
      <c r="F58" s="30"/>
      <c r="G58" s="31">
        <f t="shared" si="2"/>
        <v>0</v>
      </c>
    </row>
    <row r="59" spans="2:7" s="22" customFormat="1" ht="39.9" customHeight="1" x14ac:dyDescent="0.3">
      <c r="B59" s="20">
        <v>48</v>
      </c>
      <c r="C59" s="44" t="s">
        <v>52</v>
      </c>
      <c r="D59" s="45" t="s">
        <v>12</v>
      </c>
      <c r="E59" s="44">
        <v>1</v>
      </c>
      <c r="F59" s="30"/>
      <c r="G59" s="31">
        <f t="shared" si="2"/>
        <v>0</v>
      </c>
    </row>
    <row r="60" spans="2:7" s="22" customFormat="1" ht="39.9" customHeight="1" thickBot="1" x14ac:dyDescent="0.35">
      <c r="B60" s="20"/>
      <c r="C60" s="1" t="s">
        <v>55</v>
      </c>
      <c r="D60" s="32"/>
      <c r="E60" s="33"/>
      <c r="F60" s="34"/>
      <c r="G60" s="35">
        <f>SUBTOTAL(109,G53:G59)</f>
        <v>0</v>
      </c>
    </row>
    <row r="61" spans="2:7" s="22" customFormat="1" ht="39.9" customHeight="1" thickBot="1" x14ac:dyDescent="0.35">
      <c r="B61" s="41" t="s">
        <v>11</v>
      </c>
      <c r="C61" s="42"/>
      <c r="D61" s="42"/>
      <c r="E61" s="42"/>
      <c r="F61" s="43"/>
      <c r="G61" s="38">
        <f>G60+G51+G37</f>
        <v>0</v>
      </c>
    </row>
    <row r="62" spans="2:7" s="22" customFormat="1" x14ac:dyDescent="0.3">
      <c r="B62" s="27"/>
      <c r="D62" s="23"/>
      <c r="E62" s="26"/>
      <c r="F62" s="39"/>
      <c r="G62" s="39"/>
    </row>
    <row r="63" spans="2:7" x14ac:dyDescent="0.3">
      <c r="E63" s="24"/>
    </row>
  </sheetData>
  <sheetProtection algorithmName="SHA-512" hashValue="C+308jrDLpoBhy9V/4/74hWWuAbJVOqTLpltOclQS0wfd8P94n2Gv3kyj9tMJN98zzbDABHISvvMg6f9hdP2JQ==" saltValue="nwXr+jv/UH+D5xL0kUWCVA==" spinCount="100000" sheet="1" objects="1" scenarios="1" selectLockedCells="1"/>
  <mergeCells count="3">
    <mergeCell ref="B2:G2"/>
    <mergeCell ref="B3:G3"/>
    <mergeCell ref="B61:F61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R.DROGOWE</vt:lpstr>
      <vt:lpstr>' R.DROGOWE'!Obszar_wydruku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2019-07-02T09:35:08Z</dcterms:modified>
</cp:coreProperties>
</file>