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kmakowska\Gdańskie Centrum Informatyczne\DB - DBS\7---KOSZTY-2020---\-Kosztrysy Ofertowe -EXCEL-\"/>
    </mc:Choice>
  </mc:AlternateContent>
  <xr:revisionPtr revIDLastSave="121" documentId="13_ncr:4000b_{C07C9453-D42A-46AE-BD84-C9D32893A257}" xr6:coauthVersionLast="44" xr6:coauthVersionMax="44" xr10:uidLastSave="{A0F6A55B-EF26-4114-9F7D-D9339D434F73}"/>
  <bookViews>
    <workbookView xWindow="930" yWindow="690" windowWidth="15780" windowHeight="14835" autoFilterDateGrouping="0" xr2:uid="{00000000-000D-0000-FFFF-FFFF00000000}"/>
  </bookViews>
  <sheets>
    <sheet name="KO" sheetId="3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3" l="1"/>
  <c r="G8" i="3"/>
  <c r="G9" i="3"/>
  <c r="G10" i="3"/>
  <c r="G11" i="3"/>
  <c r="G13" i="3"/>
  <c r="G15" i="3"/>
  <c r="G16" i="3"/>
  <c r="G17" i="3"/>
  <c r="G18" i="3"/>
  <c r="G19" i="3"/>
  <c r="G20" i="3"/>
  <c r="G21" i="3"/>
  <c r="G23" i="3"/>
  <c r="G24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5" i="3"/>
  <c r="G39" i="3" l="1"/>
</calcChain>
</file>

<file path=xl/sharedStrings.xml><?xml version="1.0" encoding="utf-8"?>
<sst xmlns="http://schemas.openxmlformats.org/spreadsheetml/2006/main" count="113" uniqueCount="88">
  <si>
    <t>Lp.</t>
  </si>
  <si>
    <t>Wycinka krzewów</t>
  </si>
  <si>
    <t>Nawierzchnia żwirowa N1</t>
  </si>
  <si>
    <t>Nawierzchne utwardzone (N2 i N3)</t>
  </si>
  <si>
    <t>Elementy małej architektury</t>
  </si>
  <si>
    <t>Trawnik</t>
  </si>
  <si>
    <t>Kosztorys ofertowy</t>
  </si>
  <si>
    <t>Opis</t>
  </si>
  <si>
    <t>j.m.</t>
  </si>
  <si>
    <t>Ilość</t>
  </si>
  <si>
    <t>Cena</t>
  </si>
  <si>
    <t>1</t>
  </si>
  <si>
    <t>m2</t>
  </si>
  <si>
    <t>2</t>
  </si>
  <si>
    <t>mp</t>
  </si>
  <si>
    <t>3</t>
  </si>
  <si>
    <t>4</t>
  </si>
  <si>
    <t>Ławy pod obrzeża, betonowa z oporem, C12/15</t>
  </si>
  <si>
    <t>m3</t>
  </si>
  <si>
    <t>5</t>
  </si>
  <si>
    <t>Obrzeża elastyczne z granulatu gumowego K2, 5x20 cm</t>
  </si>
  <si>
    <t>mb</t>
  </si>
  <si>
    <t>6</t>
  </si>
  <si>
    <t>Separacja warstw gruntu z jednoczesnym wzmocnieniem geowłókninami układanymi sposobem ręcznym</t>
  </si>
  <si>
    <t>64,10 + poz.5 * 0,10 = 67,180</t>
  </si>
  <si>
    <t>7</t>
  </si>
  <si>
    <t xml:space="preserve">Wykonanie warstwy żwiru, fr. 2/8mm, gr. 40 cm  </t>
  </si>
  <si>
    <t>8</t>
  </si>
  <si>
    <t>Malowanie konstrukcji betonowych lakierem i emalią chlorokauczukową - powierzchnie poziome</t>
  </si>
  <si>
    <t>9</t>
  </si>
  <si>
    <t>Remont istniejących huśtawek wagowych (1,2)</t>
  </si>
  <si>
    <t>kpl</t>
  </si>
  <si>
    <t>10</t>
  </si>
  <si>
    <t>Linarium- zakup, dostawa i montaż wraz z posadowieniem (L)</t>
  </si>
  <si>
    <t>11</t>
  </si>
  <si>
    <t>Zestaw workout - zakup, dostawa i montaż wraz z posadowieniem (ZW)</t>
  </si>
  <si>
    <t>12</t>
  </si>
  <si>
    <t>13</t>
  </si>
  <si>
    <t>14</t>
  </si>
  <si>
    <t>Kratka typu "stop dog"- zakup, dostawa i montaż wraz z posadowieniem (SD1)</t>
  </si>
  <si>
    <t>15</t>
  </si>
  <si>
    <t>Kratka typu "stop dog"- zakup, dostawa i montaż wraz z posadowieniem (SD2)</t>
  </si>
  <si>
    <t>16</t>
  </si>
  <si>
    <t>Kratka typu "stop dog"- zakup, dostawa i montaż wraz z posadowieniem (SD3)</t>
  </si>
  <si>
    <t>17</t>
  </si>
  <si>
    <t>Humusowanie wraz z obsiewem trawą i nawożeniem, grubość warstwy humusu 10 cm</t>
  </si>
  <si>
    <t>18</t>
  </si>
  <si>
    <t>Pielęgnacja trawnika - 1 rok</t>
  </si>
  <si>
    <t>19</t>
  </si>
  <si>
    <t>20</t>
  </si>
  <si>
    <t>m</t>
  </si>
  <si>
    <t>21</t>
  </si>
  <si>
    <t>22</t>
  </si>
  <si>
    <t>Układanie kabli o masie do 1.0 kg/m w kanałach odkrywanych bez mocowania</t>
  </si>
  <si>
    <t>23</t>
  </si>
  <si>
    <t>Układanie kabli o masie do 1.0 kg/m w rurach, pustakach lub kanałach zamkniętych</t>
  </si>
  <si>
    <t>24</t>
  </si>
  <si>
    <t>Badanie linii kablowej N.N.- kabel 4- żyłowy</t>
  </si>
  <si>
    <t>odc.</t>
  </si>
  <si>
    <t>25</t>
  </si>
  <si>
    <t>Badania i pomiary instalacji skuteczności zerowania (pierwszy pomiar)</t>
  </si>
  <si>
    <t>szt.</t>
  </si>
  <si>
    <t>26</t>
  </si>
  <si>
    <t>Montaż i stawianie słupów oświetleniowych o masie do 300 kg, h=5m</t>
  </si>
  <si>
    <t>27</t>
  </si>
  <si>
    <t>Montaż opraw oświetlenia zewnętrznego na wysięgniku 35W</t>
  </si>
  <si>
    <t>28</t>
  </si>
  <si>
    <t>Montaż przewodów do opraw oświetleniowych - wciąganie w słupy, rury osłonowe i wysięgniki przy wysokości latarń do 8 m</t>
  </si>
  <si>
    <t>kpl.przew.</t>
  </si>
  <si>
    <t>29</t>
  </si>
  <si>
    <t>Badania i pomiary instalacji uziemiającej (pierwszy pomiar)</t>
  </si>
  <si>
    <t>Pomiary natężenia oświetlenia - pierwszy kpl. 5 pomiarów</t>
  </si>
  <si>
    <t>kpl.pom.</t>
  </si>
  <si>
    <t>Pomiary natężenia oświetlenia - każdy dalszy kpl.pomiarów dok.na tym samym stanowisku</t>
  </si>
  <si>
    <t>Wartość netto</t>
  </si>
  <si>
    <t>Ławki parkowe (opis wg SIWZ) - wymiana istniejących</t>
  </si>
  <si>
    <t>90*0,8*0,4 = 28,80</t>
  </si>
  <si>
    <t>90,0-20,0 = 70,0</t>
  </si>
  <si>
    <t>90*0,6*0,4 = 21,60</t>
  </si>
  <si>
    <t>Budowa oświetlenia ulicznego</t>
  </si>
  <si>
    <t>Przedmiar</t>
  </si>
  <si>
    <t xml:space="preserve">Kosztorys netto razem </t>
  </si>
  <si>
    <t>Aktywne rodzinki z Olszynki. Zagospodarowanie terenu placu zabaw przy ul. Pustej w Gdańsku.
 Budżet Obywatelski 2018</t>
  </si>
  <si>
    <t>Nasypanie warstwy piasku na dnie rowu kablowego o szerokości do 0,4 m (2 x po 10 cm)</t>
  </si>
  <si>
    <t xml:space="preserve">Zasypywanie rowów dla kabli </t>
  </si>
  <si>
    <t>Kopanie rowów dla kabli wraz z wywozem nadmiaru na legalne składowisko oraz kosztami utylizacji lub składowania</t>
  </si>
  <si>
    <t>Wywożenie gałęzi na legalne składowisko wraz z kosztami utylizacji lub składowania</t>
  </si>
  <si>
    <t xml:space="preserve">Usunięcie krzewów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</si>
</sst>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0.00"/>
    <numFmt numFmtId="165" formatCode="#\ ##0.00"/>
    <numFmt numFmtId="166" formatCode="#0.000"/>
    <numFmt numFmtId="167" formatCode="#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Open Sans"/>
      <family val="2"/>
      <charset val="238"/>
    </font>
    <font>
      <b/>
      <sz val="14"/>
      <color rgb="FF000000"/>
      <name val="Open Sans"/>
      <family val="2"/>
      <charset val="238"/>
    </font>
    <font>
      <b/>
      <sz val="11"/>
      <color rgb="FF000000"/>
      <name val="Open Sans"/>
      <family val="2"/>
      <charset val="238"/>
    </font>
    <font>
      <sz val="9"/>
      <color rgb="FF000000"/>
      <name val="Open Sans"/>
      <family val="2"/>
      <charset val="238"/>
    </font>
    <font>
      <b/>
      <sz val="9"/>
      <color rgb="FF000000"/>
      <name val="Open Sans"/>
      <family val="2"/>
      <charset val="238"/>
    </font>
    <font>
      <sz val="8"/>
      <color rgb="FF000000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Border="1" applyAlignment="1" applyProtection="1">
      <alignment horizontal="center" vertical="top" wrapText="1" shrinkToFit="1" readingOrder="1"/>
    </xf>
    <xf numFmtId="49" fontId="4" fillId="0" borderId="0" xfId="0" applyNumberFormat="1" applyFont="1" applyBorder="1" applyAlignment="1" applyProtection="1">
      <alignment horizontal="right" vertical="top" wrapText="1" shrinkToFit="1" readingOrder="1"/>
    </xf>
    <xf numFmtId="0" fontId="2" fillId="0" borderId="0" xfId="0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 shrinkToFit="1" readingOrder="1"/>
    </xf>
    <xf numFmtId="0" fontId="5" fillId="0" borderId="2" xfId="0" applyFont="1" applyBorder="1" applyAlignment="1" applyProtection="1">
      <alignment horizontal="center" vertical="center" wrapText="1" shrinkToFit="1" readingOrder="1"/>
    </xf>
    <xf numFmtId="0" fontId="5" fillId="0" borderId="3" xfId="0" applyFont="1" applyBorder="1" applyAlignment="1" applyProtection="1">
      <alignment horizontal="center" vertical="center" wrapText="1" shrinkToFit="1" readingOrder="1"/>
    </xf>
    <xf numFmtId="49" fontId="4" fillId="0" borderId="4" xfId="0" applyNumberFormat="1" applyFont="1" applyBorder="1" applyAlignment="1" applyProtection="1">
      <alignment horizontal="center" vertical="center" wrapText="1" shrinkToFit="1" readingOrder="1"/>
    </xf>
    <xf numFmtId="49" fontId="4" fillId="0" borderId="5" xfId="0" applyNumberFormat="1" applyFont="1" applyBorder="1" applyAlignment="1" applyProtection="1">
      <alignment horizontal="left" vertical="center" wrapText="1" shrinkToFit="1" readingOrder="1"/>
    </xf>
    <xf numFmtId="49" fontId="6" fillId="0" borderId="5" xfId="0" applyNumberFormat="1" applyFont="1" applyBorder="1" applyAlignment="1" applyProtection="1">
      <alignment vertical="top" wrapText="1" shrinkToFit="1" readingOrder="1"/>
    </xf>
    <xf numFmtId="49" fontId="6" fillId="0" borderId="6" xfId="0" applyNumberFormat="1" applyFont="1" applyBorder="1" applyAlignment="1" applyProtection="1">
      <alignment vertical="top" wrapText="1" shrinkToFit="1" readingOrder="1"/>
    </xf>
    <xf numFmtId="49" fontId="5" fillId="0" borderId="4" xfId="0" applyNumberFormat="1" applyFont="1" applyBorder="1" applyAlignment="1" applyProtection="1">
      <alignment horizontal="center" vertical="center" wrapText="1" shrinkToFit="1" readingOrder="1"/>
    </xf>
    <xf numFmtId="49" fontId="5" fillId="0" borderId="5" xfId="0" applyNumberFormat="1" applyFont="1" applyBorder="1" applyAlignment="1" applyProtection="1">
      <alignment horizontal="left" vertical="top" wrapText="1" shrinkToFit="1" readingOrder="1"/>
    </xf>
    <xf numFmtId="49" fontId="5" fillId="0" borderId="5" xfId="0" applyNumberFormat="1" applyFont="1" applyBorder="1" applyAlignment="1" applyProtection="1">
      <alignment horizontal="center" vertical="top" wrapText="1" shrinkToFit="1" readingOrder="1"/>
    </xf>
    <xf numFmtId="166" fontId="5" fillId="0" borderId="5" xfId="0" applyNumberFormat="1" applyFont="1" applyBorder="1" applyAlignment="1" applyProtection="1">
      <alignment horizontal="right" vertical="top" wrapText="1" shrinkToFit="1" readingOrder="1"/>
    </xf>
    <xf numFmtId="164" fontId="5" fillId="0" borderId="5" xfId="0" applyNumberFormat="1" applyFont="1" applyBorder="1" applyAlignment="1" applyProtection="1">
      <alignment horizontal="right" vertical="top" wrapText="1" indent="1" shrinkToFit="1" readingOrder="1"/>
    </xf>
    <xf numFmtId="164" fontId="5" fillId="0" borderId="6" xfId="0" applyNumberFormat="1" applyFont="1" applyBorder="1" applyAlignment="1" applyProtection="1">
      <alignment horizontal="right" vertical="top" wrapText="1" shrinkToFit="1" readingOrder="1"/>
    </xf>
    <xf numFmtId="166" fontId="5" fillId="0" borderId="5" xfId="0" applyNumberFormat="1" applyFont="1" applyBorder="1" applyAlignment="1" applyProtection="1">
      <alignment horizontal="right" vertical="top" wrapText="1" indent="1" shrinkToFit="1" readingOrder="1"/>
    </xf>
    <xf numFmtId="49" fontId="5" fillId="0" borderId="5" xfId="0" applyNumberFormat="1" applyFont="1" applyBorder="1" applyAlignment="1" applyProtection="1">
      <alignment horizontal="right" vertical="top" wrapText="1" shrinkToFit="1" readingOrder="1"/>
    </xf>
    <xf numFmtId="167" fontId="5" fillId="0" borderId="5" xfId="0" applyNumberFormat="1" applyFont="1" applyBorder="1" applyAlignment="1" applyProtection="1">
      <alignment horizontal="right" vertical="top" wrapText="1" indent="1" shrinkToFit="1" readingOrder="1"/>
    </xf>
    <xf numFmtId="166" fontId="7" fillId="0" borderId="5" xfId="0" applyNumberFormat="1" applyFont="1" applyBorder="1" applyAlignment="1" applyProtection="1">
      <alignment horizontal="right" vertical="top" wrapText="1" shrinkToFit="1" readingOrder="1"/>
    </xf>
    <xf numFmtId="166" fontId="5" fillId="0" borderId="5" xfId="0" applyNumberFormat="1" applyFont="1" applyFill="1" applyBorder="1" applyAlignment="1" applyProtection="1">
      <alignment horizontal="right" vertical="top" wrapText="1" shrinkToFit="1" readingOrder="1"/>
    </xf>
    <xf numFmtId="49" fontId="5" fillId="0" borderId="7" xfId="0" applyNumberFormat="1" applyFont="1" applyBorder="1" applyAlignment="1" applyProtection="1">
      <alignment horizontal="center" vertical="center" wrapText="1" shrinkToFit="1" readingOrder="1"/>
    </xf>
    <xf numFmtId="0" fontId="6" fillId="0" borderId="8" xfId="0" applyFont="1" applyBorder="1" applyAlignment="1" applyProtection="1">
      <alignment vertical="top" wrapText="1" shrinkToFit="1" readingOrder="1"/>
    </xf>
    <xf numFmtId="0" fontId="4" fillId="0" borderId="8" xfId="0" applyFont="1" applyBorder="1" applyAlignment="1" applyProtection="1">
      <alignment horizontal="right" vertical="center" wrapText="1" shrinkToFit="1" readingOrder="1"/>
    </xf>
    <xf numFmtId="164" fontId="6" fillId="0" borderId="9" xfId="0" applyNumberFormat="1" applyFont="1" applyBorder="1" applyAlignment="1" applyProtection="1">
      <alignment vertical="top" wrapText="1" shrinkToFit="1" readingOrder="1"/>
    </xf>
    <xf numFmtId="0" fontId="2" fillId="0" borderId="0" xfId="0" applyFont="1" applyAlignment="1" applyProtection="1">
      <alignment horizontal="center" vertical="center"/>
    </xf>
    <xf numFmtId="164" fontId="5" fillId="2" borderId="5" xfId="0" applyNumberFormat="1" applyFont="1" applyFill="1" applyBorder="1" applyAlignment="1" applyProtection="1">
      <alignment horizontal="right" vertical="top" wrapText="1" shrinkToFit="1" readingOrder="1"/>
      <protection locked="0"/>
    </xf>
    <xf numFmtId="165" fontId="5" fillId="2" borderId="5" xfId="0" applyNumberFormat="1" applyFont="1" applyFill="1" applyBorder="1" applyAlignment="1" applyProtection="1">
      <alignment horizontal="right" vertical="top" wrapText="1" shrinkToFit="1" readingOrder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39"/>
  <sheetViews>
    <sheetView showZeros="0" tabSelected="1" topLeftCell="A10" zoomScaleNormal="100" workbookViewId="0">
      <selection activeCell="F27" sqref="F27"/>
    </sheetView>
  </sheetViews>
  <sheetFormatPr defaultRowHeight="16.5" x14ac:dyDescent="0.3"/>
  <cols>
    <col min="1" max="1" width="8" style="28" customWidth="1"/>
    <col min="2" max="2" width="40.28515625" style="4" customWidth="1"/>
    <col min="3" max="3" width="4.28515625" style="4" customWidth="1"/>
    <col min="4" max="5" width="9.42578125" style="4" customWidth="1"/>
    <col min="6" max="6" width="9.7109375" style="4" customWidth="1"/>
    <col min="7" max="7" width="12.140625" style="4" customWidth="1"/>
    <col min="8" max="16384" width="9.140625" style="4"/>
  </cols>
  <sheetData>
    <row r="1" spans="1:9" ht="33.75" customHeight="1" x14ac:dyDescent="0.3">
      <c r="A1" s="1" t="s">
        <v>6</v>
      </c>
      <c r="B1" s="1"/>
      <c r="C1" s="1"/>
      <c r="D1" s="1"/>
      <c r="E1" s="1"/>
      <c r="F1" s="1"/>
      <c r="G1" s="1"/>
      <c r="H1" s="2"/>
      <c r="I1" s="3"/>
    </row>
    <row r="2" spans="1:9" ht="33.75" customHeight="1" x14ac:dyDescent="0.3">
      <c r="A2" s="5" t="s">
        <v>82</v>
      </c>
      <c r="B2" s="5"/>
      <c r="C2" s="5"/>
      <c r="D2" s="5"/>
      <c r="E2" s="5"/>
      <c r="F2" s="5"/>
      <c r="G2" s="5"/>
      <c r="H2" s="2"/>
      <c r="I2" s="3"/>
    </row>
    <row r="3" spans="1:9" ht="22.5" customHeight="1" x14ac:dyDescent="0.3">
      <c r="A3" s="6" t="s">
        <v>0</v>
      </c>
      <c r="B3" s="7" t="s">
        <v>7</v>
      </c>
      <c r="C3" s="7" t="s">
        <v>8</v>
      </c>
      <c r="D3" s="7" t="s">
        <v>80</v>
      </c>
      <c r="E3" s="7" t="s">
        <v>9</v>
      </c>
      <c r="F3" s="7" t="s">
        <v>10</v>
      </c>
      <c r="G3" s="8" t="s">
        <v>74</v>
      </c>
    </row>
    <row r="4" spans="1:9" ht="30" customHeight="1" x14ac:dyDescent="0.3">
      <c r="A4" s="9" t="s">
        <v>11</v>
      </c>
      <c r="B4" s="10" t="s">
        <v>1</v>
      </c>
      <c r="C4" s="11"/>
      <c r="D4" s="11"/>
      <c r="E4" s="11"/>
      <c r="F4" s="11"/>
      <c r="G4" s="12"/>
    </row>
    <row r="5" spans="1:9" ht="30" customHeight="1" x14ac:dyDescent="0.3">
      <c r="A5" s="13" t="s">
        <v>11</v>
      </c>
      <c r="B5" s="14" t="s">
        <v>87</v>
      </c>
      <c r="C5" s="15" t="s">
        <v>12</v>
      </c>
      <c r="D5" s="16">
        <v>7.4</v>
      </c>
      <c r="E5" s="17">
        <v>7.4</v>
      </c>
      <c r="F5" s="29"/>
      <c r="G5" s="18">
        <f>ROUND(E5*F5,2)</f>
        <v>0</v>
      </c>
    </row>
    <row r="6" spans="1:9" ht="30" customHeight="1" x14ac:dyDescent="0.3">
      <c r="A6" s="13" t="s">
        <v>13</v>
      </c>
      <c r="B6" s="14" t="s">
        <v>86</v>
      </c>
      <c r="C6" s="15" t="s">
        <v>14</v>
      </c>
      <c r="D6" s="16">
        <v>6.5</v>
      </c>
      <c r="E6" s="19">
        <v>6.5</v>
      </c>
      <c r="F6" s="29"/>
      <c r="G6" s="18">
        <f t="shared" ref="G6:G38" si="0">ROUND(E6*F6,2)</f>
        <v>0</v>
      </c>
    </row>
    <row r="7" spans="1:9" ht="30" customHeight="1" x14ac:dyDescent="0.3">
      <c r="A7" s="9" t="s">
        <v>13</v>
      </c>
      <c r="B7" s="10" t="s">
        <v>2</v>
      </c>
      <c r="C7" s="11"/>
      <c r="D7" s="11"/>
      <c r="E7" s="19"/>
      <c r="F7" s="11"/>
      <c r="G7" s="18"/>
    </row>
    <row r="8" spans="1:9" ht="30" customHeight="1" x14ac:dyDescent="0.3">
      <c r="A8" s="13" t="s">
        <v>15</v>
      </c>
      <c r="B8" s="14" t="s">
        <v>17</v>
      </c>
      <c r="C8" s="15" t="s">
        <v>18</v>
      </c>
      <c r="D8" s="16">
        <v>2.9569999999999999</v>
      </c>
      <c r="E8" s="19">
        <v>2.9569999999999999</v>
      </c>
      <c r="F8" s="29"/>
      <c r="G8" s="18">
        <f t="shared" si="0"/>
        <v>0</v>
      </c>
    </row>
    <row r="9" spans="1:9" ht="30" customHeight="1" x14ac:dyDescent="0.3">
      <c r="A9" s="13" t="s">
        <v>16</v>
      </c>
      <c r="B9" s="14" t="s">
        <v>20</v>
      </c>
      <c r="C9" s="15" t="s">
        <v>21</v>
      </c>
      <c r="D9" s="16">
        <v>30.8</v>
      </c>
      <c r="E9" s="17">
        <v>30.8</v>
      </c>
      <c r="F9" s="29"/>
      <c r="G9" s="18">
        <f t="shared" si="0"/>
        <v>0</v>
      </c>
    </row>
    <row r="10" spans="1:9" ht="54.75" customHeight="1" x14ac:dyDescent="0.3">
      <c r="A10" s="13" t="s">
        <v>19</v>
      </c>
      <c r="B10" s="14" t="s">
        <v>23</v>
      </c>
      <c r="C10" s="15" t="s">
        <v>12</v>
      </c>
      <c r="D10" s="20" t="s">
        <v>24</v>
      </c>
      <c r="E10" s="17">
        <v>67.180000000000007</v>
      </c>
      <c r="F10" s="29"/>
      <c r="G10" s="18">
        <f t="shared" si="0"/>
        <v>0</v>
      </c>
    </row>
    <row r="11" spans="1:9" ht="37.5" customHeight="1" x14ac:dyDescent="0.3">
      <c r="A11" s="13" t="s">
        <v>22</v>
      </c>
      <c r="B11" s="14" t="s">
        <v>26</v>
      </c>
      <c r="C11" s="15" t="s">
        <v>12</v>
      </c>
      <c r="D11" s="16">
        <v>64.099999999999994</v>
      </c>
      <c r="E11" s="17">
        <v>64.099999999999994</v>
      </c>
      <c r="F11" s="29"/>
      <c r="G11" s="18">
        <f t="shared" si="0"/>
        <v>0</v>
      </c>
    </row>
    <row r="12" spans="1:9" ht="37.5" customHeight="1" x14ac:dyDescent="0.3">
      <c r="A12" s="9" t="s">
        <v>15</v>
      </c>
      <c r="B12" s="10" t="s">
        <v>3</v>
      </c>
      <c r="C12" s="11"/>
      <c r="D12" s="11"/>
      <c r="E12" s="19"/>
      <c r="F12" s="11"/>
      <c r="G12" s="18"/>
    </row>
    <row r="13" spans="1:9" ht="46.5" customHeight="1" x14ac:dyDescent="0.3">
      <c r="A13" s="13" t="s">
        <v>25</v>
      </c>
      <c r="B13" s="14" t="s">
        <v>28</v>
      </c>
      <c r="C13" s="15" t="s">
        <v>12</v>
      </c>
      <c r="D13" s="16">
        <v>0.9</v>
      </c>
      <c r="E13" s="19">
        <v>0.9</v>
      </c>
      <c r="F13" s="29"/>
      <c r="G13" s="18">
        <f t="shared" si="0"/>
        <v>0</v>
      </c>
    </row>
    <row r="14" spans="1:9" ht="37.5" customHeight="1" x14ac:dyDescent="0.3">
      <c r="A14" s="9" t="s">
        <v>16</v>
      </c>
      <c r="B14" s="10" t="s">
        <v>4</v>
      </c>
      <c r="C14" s="11"/>
      <c r="D14" s="11"/>
      <c r="E14" s="19"/>
      <c r="F14" s="11"/>
      <c r="G14" s="18"/>
    </row>
    <row r="15" spans="1:9" ht="37.5" customHeight="1" x14ac:dyDescent="0.3">
      <c r="A15" s="13" t="s">
        <v>27</v>
      </c>
      <c r="B15" s="14" t="s">
        <v>30</v>
      </c>
      <c r="C15" s="15" t="s">
        <v>31</v>
      </c>
      <c r="D15" s="21">
        <v>2</v>
      </c>
      <c r="E15" s="21">
        <v>2</v>
      </c>
      <c r="F15" s="29"/>
      <c r="G15" s="18">
        <f t="shared" si="0"/>
        <v>0</v>
      </c>
    </row>
    <row r="16" spans="1:9" ht="37.5" customHeight="1" x14ac:dyDescent="0.3">
      <c r="A16" s="13" t="s">
        <v>29</v>
      </c>
      <c r="B16" s="14" t="s">
        <v>33</v>
      </c>
      <c r="C16" s="15" t="s">
        <v>31</v>
      </c>
      <c r="D16" s="21">
        <v>1</v>
      </c>
      <c r="E16" s="21">
        <v>1</v>
      </c>
      <c r="F16" s="30"/>
      <c r="G16" s="18">
        <f t="shared" si="0"/>
        <v>0</v>
      </c>
    </row>
    <row r="17" spans="1:7" ht="37.5" customHeight="1" x14ac:dyDescent="0.3">
      <c r="A17" s="13" t="s">
        <v>32</v>
      </c>
      <c r="B17" s="14" t="s">
        <v>35</v>
      </c>
      <c r="C17" s="15" t="s">
        <v>31</v>
      </c>
      <c r="D17" s="21">
        <v>1</v>
      </c>
      <c r="E17" s="21">
        <v>1</v>
      </c>
      <c r="F17" s="30"/>
      <c r="G17" s="18">
        <f t="shared" si="0"/>
        <v>0</v>
      </c>
    </row>
    <row r="18" spans="1:7" ht="37.5" customHeight="1" x14ac:dyDescent="0.3">
      <c r="A18" s="13" t="s">
        <v>34</v>
      </c>
      <c r="B18" s="14" t="s">
        <v>75</v>
      </c>
      <c r="C18" s="15" t="s">
        <v>31</v>
      </c>
      <c r="D18" s="21">
        <v>9</v>
      </c>
      <c r="E18" s="21">
        <v>9</v>
      </c>
      <c r="F18" s="30"/>
      <c r="G18" s="18">
        <f t="shared" si="0"/>
        <v>0</v>
      </c>
    </row>
    <row r="19" spans="1:7" ht="37.5" customHeight="1" x14ac:dyDescent="0.3">
      <c r="A19" s="13" t="s">
        <v>36</v>
      </c>
      <c r="B19" s="14" t="s">
        <v>39</v>
      </c>
      <c r="C19" s="15" t="s">
        <v>31</v>
      </c>
      <c r="D19" s="21">
        <v>1</v>
      </c>
      <c r="E19" s="21">
        <v>1</v>
      </c>
      <c r="F19" s="30"/>
      <c r="G19" s="18">
        <f t="shared" si="0"/>
        <v>0</v>
      </c>
    </row>
    <row r="20" spans="1:7" ht="37.5" customHeight="1" x14ac:dyDescent="0.3">
      <c r="A20" s="13" t="s">
        <v>37</v>
      </c>
      <c r="B20" s="14" t="s">
        <v>41</v>
      </c>
      <c r="C20" s="15" t="s">
        <v>31</v>
      </c>
      <c r="D20" s="21">
        <v>1</v>
      </c>
      <c r="E20" s="21">
        <v>1</v>
      </c>
      <c r="F20" s="30"/>
      <c r="G20" s="18">
        <f t="shared" si="0"/>
        <v>0</v>
      </c>
    </row>
    <row r="21" spans="1:7" ht="37.5" customHeight="1" x14ac:dyDescent="0.3">
      <c r="A21" s="13" t="s">
        <v>38</v>
      </c>
      <c r="B21" s="14" t="s">
        <v>43</v>
      </c>
      <c r="C21" s="15" t="s">
        <v>31</v>
      </c>
      <c r="D21" s="21">
        <v>1</v>
      </c>
      <c r="E21" s="21">
        <v>1</v>
      </c>
      <c r="F21" s="30"/>
      <c r="G21" s="18">
        <f t="shared" si="0"/>
        <v>0</v>
      </c>
    </row>
    <row r="22" spans="1:7" ht="37.5" customHeight="1" x14ac:dyDescent="0.3">
      <c r="A22" s="9" t="s">
        <v>19</v>
      </c>
      <c r="B22" s="10" t="s">
        <v>5</v>
      </c>
      <c r="C22" s="11"/>
      <c r="D22" s="11"/>
      <c r="E22" s="19"/>
      <c r="F22" s="11"/>
      <c r="G22" s="18"/>
    </row>
    <row r="23" spans="1:7" ht="37.5" customHeight="1" x14ac:dyDescent="0.3">
      <c r="A23" s="13" t="s">
        <v>40</v>
      </c>
      <c r="B23" s="14" t="s">
        <v>45</v>
      </c>
      <c r="C23" s="15" t="s">
        <v>12</v>
      </c>
      <c r="D23" s="16">
        <v>75.599999999999994</v>
      </c>
      <c r="E23" s="17">
        <v>75.599999999999994</v>
      </c>
      <c r="F23" s="29"/>
      <c r="G23" s="18">
        <f t="shared" si="0"/>
        <v>0</v>
      </c>
    </row>
    <row r="24" spans="1:7" ht="37.5" customHeight="1" x14ac:dyDescent="0.3">
      <c r="A24" s="13" t="s">
        <v>42</v>
      </c>
      <c r="B24" s="14" t="s">
        <v>47</v>
      </c>
      <c r="C24" s="15" t="s">
        <v>12</v>
      </c>
      <c r="D24" s="16">
        <v>75.599999999999994</v>
      </c>
      <c r="E24" s="17">
        <v>75.599999999999994</v>
      </c>
      <c r="F24" s="29"/>
      <c r="G24" s="18">
        <f t="shared" si="0"/>
        <v>0</v>
      </c>
    </row>
    <row r="25" spans="1:7" ht="37.5" customHeight="1" x14ac:dyDescent="0.3">
      <c r="A25" s="9" t="s">
        <v>22</v>
      </c>
      <c r="B25" s="10" t="s">
        <v>79</v>
      </c>
      <c r="C25" s="11"/>
      <c r="D25" s="11"/>
      <c r="E25" s="19"/>
      <c r="F25" s="11"/>
      <c r="G25" s="18"/>
    </row>
    <row r="26" spans="1:7" ht="48" customHeight="1" x14ac:dyDescent="0.3">
      <c r="A26" s="13" t="s">
        <v>44</v>
      </c>
      <c r="B26" s="14" t="s">
        <v>85</v>
      </c>
      <c r="C26" s="15" t="s">
        <v>18</v>
      </c>
      <c r="D26" s="22" t="s">
        <v>76</v>
      </c>
      <c r="E26" s="19">
        <v>28.8</v>
      </c>
      <c r="F26" s="29"/>
      <c r="G26" s="18">
        <f t="shared" si="0"/>
        <v>0</v>
      </c>
    </row>
    <row r="27" spans="1:7" ht="37.5" customHeight="1" x14ac:dyDescent="0.3">
      <c r="A27" s="13" t="s">
        <v>46</v>
      </c>
      <c r="B27" s="14" t="s">
        <v>83</v>
      </c>
      <c r="C27" s="15" t="s">
        <v>50</v>
      </c>
      <c r="D27" s="16" t="s">
        <v>77</v>
      </c>
      <c r="E27" s="17">
        <v>70</v>
      </c>
      <c r="F27" s="29"/>
      <c r="G27" s="18">
        <f t="shared" si="0"/>
        <v>0</v>
      </c>
    </row>
    <row r="28" spans="1:7" ht="37.5" customHeight="1" x14ac:dyDescent="0.3">
      <c r="A28" s="13" t="s">
        <v>48</v>
      </c>
      <c r="B28" s="14" t="s">
        <v>84</v>
      </c>
      <c r="C28" s="15" t="s">
        <v>18</v>
      </c>
      <c r="D28" s="22" t="s">
        <v>78</v>
      </c>
      <c r="E28" s="19">
        <v>21.6</v>
      </c>
      <c r="F28" s="29"/>
      <c r="G28" s="18">
        <f t="shared" si="0"/>
        <v>0</v>
      </c>
    </row>
    <row r="29" spans="1:7" ht="37.5" customHeight="1" x14ac:dyDescent="0.3">
      <c r="A29" s="13" t="s">
        <v>49</v>
      </c>
      <c r="B29" s="14" t="s">
        <v>53</v>
      </c>
      <c r="C29" s="15" t="s">
        <v>50</v>
      </c>
      <c r="D29" s="23">
        <v>87</v>
      </c>
      <c r="E29" s="17">
        <v>87</v>
      </c>
      <c r="F29" s="29"/>
      <c r="G29" s="18">
        <f t="shared" si="0"/>
        <v>0</v>
      </c>
    </row>
    <row r="30" spans="1:7" ht="37.5" customHeight="1" x14ac:dyDescent="0.3">
      <c r="A30" s="13" t="s">
        <v>51</v>
      </c>
      <c r="B30" s="14" t="s">
        <v>55</v>
      </c>
      <c r="C30" s="15" t="s">
        <v>50</v>
      </c>
      <c r="D30" s="16">
        <v>28</v>
      </c>
      <c r="E30" s="17">
        <v>28</v>
      </c>
      <c r="F30" s="29"/>
      <c r="G30" s="18">
        <f t="shared" si="0"/>
        <v>0</v>
      </c>
    </row>
    <row r="31" spans="1:7" ht="37.5" customHeight="1" x14ac:dyDescent="0.3">
      <c r="A31" s="13" t="s">
        <v>52</v>
      </c>
      <c r="B31" s="14" t="s">
        <v>57</v>
      </c>
      <c r="C31" s="15" t="s">
        <v>58</v>
      </c>
      <c r="D31" s="21">
        <v>3</v>
      </c>
      <c r="E31" s="21">
        <v>3</v>
      </c>
      <c r="F31" s="29"/>
      <c r="G31" s="18">
        <f t="shared" si="0"/>
        <v>0</v>
      </c>
    </row>
    <row r="32" spans="1:7" ht="37.5" customHeight="1" x14ac:dyDescent="0.3">
      <c r="A32" s="13" t="s">
        <v>54</v>
      </c>
      <c r="B32" s="14" t="s">
        <v>60</v>
      </c>
      <c r="C32" s="15" t="s">
        <v>61</v>
      </c>
      <c r="D32" s="21">
        <v>1</v>
      </c>
      <c r="E32" s="21">
        <v>1</v>
      </c>
      <c r="F32" s="29"/>
      <c r="G32" s="18">
        <f t="shared" si="0"/>
        <v>0</v>
      </c>
    </row>
    <row r="33" spans="1:7" ht="37.5" customHeight="1" x14ac:dyDescent="0.3">
      <c r="A33" s="13" t="s">
        <v>56</v>
      </c>
      <c r="B33" s="14" t="s">
        <v>63</v>
      </c>
      <c r="C33" s="15" t="s">
        <v>61</v>
      </c>
      <c r="D33" s="21">
        <v>4</v>
      </c>
      <c r="E33" s="21">
        <v>4</v>
      </c>
      <c r="F33" s="30"/>
      <c r="G33" s="18">
        <f t="shared" si="0"/>
        <v>0</v>
      </c>
    </row>
    <row r="34" spans="1:7" ht="37.5" customHeight="1" x14ac:dyDescent="0.3">
      <c r="A34" s="13" t="s">
        <v>59</v>
      </c>
      <c r="B34" s="14" t="s">
        <v>65</v>
      </c>
      <c r="C34" s="15" t="s">
        <v>61</v>
      </c>
      <c r="D34" s="21">
        <v>4</v>
      </c>
      <c r="E34" s="21">
        <v>4</v>
      </c>
      <c r="F34" s="30"/>
      <c r="G34" s="18">
        <f t="shared" si="0"/>
        <v>0</v>
      </c>
    </row>
    <row r="35" spans="1:7" ht="45.75" customHeight="1" x14ac:dyDescent="0.3">
      <c r="A35" s="13" t="s">
        <v>62</v>
      </c>
      <c r="B35" s="14" t="s">
        <v>67</v>
      </c>
      <c r="C35" s="15" t="s">
        <v>68</v>
      </c>
      <c r="D35" s="21">
        <v>4</v>
      </c>
      <c r="E35" s="21">
        <v>4</v>
      </c>
      <c r="F35" s="29"/>
      <c r="G35" s="18">
        <f t="shared" si="0"/>
        <v>0</v>
      </c>
    </row>
    <row r="36" spans="1:7" ht="37.5" customHeight="1" x14ac:dyDescent="0.3">
      <c r="A36" s="13" t="s">
        <v>64</v>
      </c>
      <c r="B36" s="14" t="s">
        <v>70</v>
      </c>
      <c r="C36" s="15" t="s">
        <v>61</v>
      </c>
      <c r="D36" s="21">
        <v>4</v>
      </c>
      <c r="E36" s="21">
        <v>4</v>
      </c>
      <c r="F36" s="29"/>
      <c r="G36" s="18">
        <f t="shared" si="0"/>
        <v>0</v>
      </c>
    </row>
    <row r="37" spans="1:7" ht="37.5" customHeight="1" x14ac:dyDescent="0.3">
      <c r="A37" s="13" t="s">
        <v>66</v>
      </c>
      <c r="B37" s="14" t="s">
        <v>71</v>
      </c>
      <c r="C37" s="15" t="s">
        <v>72</v>
      </c>
      <c r="D37" s="21">
        <v>1</v>
      </c>
      <c r="E37" s="21">
        <v>1</v>
      </c>
      <c r="F37" s="29"/>
      <c r="G37" s="18">
        <f t="shared" si="0"/>
        <v>0</v>
      </c>
    </row>
    <row r="38" spans="1:7" ht="37.5" customHeight="1" x14ac:dyDescent="0.3">
      <c r="A38" s="13" t="s">
        <v>69</v>
      </c>
      <c r="B38" s="14" t="s">
        <v>73</v>
      </c>
      <c r="C38" s="15" t="s">
        <v>72</v>
      </c>
      <c r="D38" s="21">
        <v>4</v>
      </c>
      <c r="E38" s="21">
        <v>4</v>
      </c>
      <c r="F38" s="29"/>
      <c r="G38" s="18">
        <f t="shared" si="0"/>
        <v>0</v>
      </c>
    </row>
    <row r="39" spans="1:7" ht="22.5" customHeight="1" x14ac:dyDescent="0.3">
      <c r="A39" s="24"/>
      <c r="B39" s="25"/>
      <c r="C39" s="26" t="s">
        <v>81</v>
      </c>
      <c r="D39" s="26"/>
      <c r="E39" s="26"/>
      <c r="F39" s="26"/>
      <c r="G39" s="27">
        <f>SUM(G5:G38)</f>
        <v>0</v>
      </c>
    </row>
  </sheetData>
  <sheetProtection algorithmName="SHA-512" hashValue="Fn2+TPsRAZjBTLp0bKhBb/D28Q957W64UZsF1V9mLZiW9o7uXgv0gJ3Y1qNJ2aljOoS7dqv9DcYY3V42liCyBw==" saltValue="wxSTp2FNpP424AzYV3tfTg==" spinCount="100000" sheet="1" objects="1" scenarios="1" selectLockedCells="1"/>
  <mergeCells count="3">
    <mergeCell ref="C39:F39"/>
    <mergeCell ref="A2:G2"/>
    <mergeCell ref="A1:G1"/>
  </mergeCells>
  <phoneticPr fontId="1" type="noConversion"/>
  <pageMargins left="0.56999999999999995" right="0.25" top="0.38999998569488525" bottom="0.38999998569488525" header="0.3" footer="0.3"/>
  <pageSetup paperSize="9" scale="90" orientation="portrait" errors="blank" r:id="rId1"/>
  <rowBreaks count="1" manualBreakCount="1">
    <brk id="3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9C5D219CAC3E4383F8100DAA66EDB8" ma:contentTypeVersion="4" ma:contentTypeDescription="Utwórz nowy dokument." ma:contentTypeScope="" ma:versionID="c03856cc73e96562aad966bd79d71419">
  <xsd:schema xmlns:xsd="http://www.w3.org/2001/XMLSchema" xmlns:xs="http://www.w3.org/2001/XMLSchema" xmlns:p="http://schemas.microsoft.com/office/2006/metadata/properties" xmlns:ns2="94b19409-2059-4d8f-b49f-1317a7bee472" xmlns:ns3="5b742006-3d1e-48e9-8df2-f21ddd197b0a" targetNamespace="http://schemas.microsoft.com/office/2006/metadata/properties" ma:root="true" ma:fieldsID="56560732c09c66a700b89054b8b68ce9" ns2:_="" ns3:_="">
    <xsd:import namespace="94b19409-2059-4d8f-b49f-1317a7bee472"/>
    <xsd:import namespace="5b742006-3d1e-48e9-8df2-f21ddd197b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b19409-2059-4d8f-b49f-1317a7bee4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70D1FE-976B-4436-B27B-AD0F7275AA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3B12F6-1F8D-4F03-90E2-3F3DADF26EA9}"/>
</file>

<file path=customXml/itemProps3.xml><?xml version="1.0" encoding="utf-8"?>
<ds:datastoreItem xmlns:ds="http://schemas.openxmlformats.org/officeDocument/2006/customXml" ds:itemID="{6061E1C0-2FA2-4EC8-97AA-A8CC2D88C23B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3b6b4ca8-0c8f-45cd-8e57-0722d01187e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Telewska Małgorzata</dc:creator>
  <cp:lastModifiedBy>Makowska Katarzyna</cp:lastModifiedBy>
  <cp:lastPrinted>2020-03-10T10:18:46Z</cp:lastPrinted>
  <dcterms:created xsi:type="dcterms:W3CDTF">2020-03-09T10:02:47Z</dcterms:created>
  <dcterms:modified xsi:type="dcterms:W3CDTF">2020-03-10T10:42:56Z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19.1.6.0</vt:lpwstr>
  </property>
  <property fmtid="{D5CDD505-2E9C-101B-9397-08002B2CF9AE}" pid="3" name="ContentTypeId">
    <vt:lpwstr>0x010100259C5D219CAC3E4383F8100DAA66EDB8</vt:lpwstr>
  </property>
</Properties>
</file>